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F513E0F5-044C-40E5-95AE-A4AEA30B8E5E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0730" windowHeight="1116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5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85" i="1" l="1"/>
  <c r="G10" i="1"/>
  <c r="G160" i="1" s="1"/>
  <c r="D85" i="1"/>
  <c r="F85" i="1"/>
  <c r="F160" i="1" s="1"/>
  <c r="H85" i="1"/>
  <c r="C10" i="1"/>
  <c r="D10" i="1"/>
  <c r="H10" i="1"/>
  <c r="E85" i="1"/>
  <c r="E10" i="1"/>
  <c r="C160" i="1" l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<sst xmlns="http://schemas.openxmlformats.org/spreadsheetml/2006/main" count="163" uniqueCount="90">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</sst>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44" zoomScale="106" zoomScaleNormal="106" workbookViewId="0">
      <selection activeCell="F152" sqref="F152:G153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4058057296.9499998</v>
      </c>
      <c r="D10" s="8">
        <f>SUM(D12,D20,D30,D40,D50,D60,D64,D73,D77)</f>
        <v>176028030.86999995</v>
      </c>
      <c r="E10" s="24">
        <f t="shared" ref="E10:H10" si="0">SUM(E12,E20,E30,E40,E50,E60,E64,E73,E77)</f>
        <v>4234085327.8200002</v>
      </c>
      <c r="F10" s="8">
        <f t="shared" si="0"/>
        <v>2656946980.1500001</v>
      </c>
      <c r="G10" s="8">
        <f t="shared" si="0"/>
        <v>2578846740.9899998</v>
      </c>
      <c r="H10" s="24">
        <f t="shared" si="0"/>
        <v>1577138347.6700001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1105754309.1300001</v>
      </c>
      <c r="D12" s="7">
        <f>SUM(D13:D19)</f>
        <v>97155163.969999999</v>
      </c>
      <c r="E12" s="25">
        <f t="shared" ref="E12:H12" si="1">SUM(E13:E19)</f>
        <v>1202909473.0999999</v>
      </c>
      <c r="F12" s="7">
        <f t="shared" si="1"/>
        <v>1191348353.22</v>
      </c>
      <c r="G12" s="7">
        <f t="shared" si="1"/>
        <v>1190843897.5899999</v>
      </c>
      <c r="H12" s="25">
        <f t="shared" si="1"/>
        <v>11561119.880000055</v>
      </c>
    </row>
    <row r="13" spans="2:9" x14ac:dyDescent="0.2">
      <c r="B13" s="10" t="s">
        <v>14</v>
      </c>
      <c r="C13" s="22">
        <v>306852191.81999999</v>
      </c>
      <c r="D13" s="22">
        <v>-10991430.290000003</v>
      </c>
      <c r="E13" s="26">
        <f>SUM(C13:D13)</f>
        <v>295860761.52999997</v>
      </c>
      <c r="F13" s="23">
        <v>295860761.52999997</v>
      </c>
      <c r="G13" s="23">
        <v>295860761.52999997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41262629.280000001</v>
      </c>
      <c r="D14" s="22">
        <v>1526501.4399999995</v>
      </c>
      <c r="E14" s="26">
        <f t="shared" ref="E14:E79" si="2">SUM(C14:D14)</f>
        <v>42789130.719999999</v>
      </c>
      <c r="F14" s="23">
        <v>42789130.719999999</v>
      </c>
      <c r="G14" s="23">
        <v>42774130.719999999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268705814.35000002</v>
      </c>
      <c r="D15" s="22">
        <v>40460980.170000002</v>
      </c>
      <c r="E15" s="26">
        <f t="shared" si="2"/>
        <v>309166794.52000004</v>
      </c>
      <c r="F15" s="23">
        <v>307661657.25</v>
      </c>
      <c r="G15" s="23">
        <v>307661657.25</v>
      </c>
      <c r="H15" s="30">
        <f t="shared" si="3"/>
        <v>1505137.2700000405</v>
      </c>
    </row>
    <row r="16" spans="2:9" x14ac:dyDescent="0.2">
      <c r="B16" s="10" t="s">
        <v>17</v>
      </c>
      <c r="C16" s="22">
        <v>59781870.689999998</v>
      </c>
      <c r="D16" s="22">
        <v>4950405.3499999996</v>
      </c>
      <c r="E16" s="26">
        <f t="shared" si="2"/>
        <v>64732276.039999999</v>
      </c>
      <c r="F16" s="23">
        <v>64732276.039999999</v>
      </c>
      <c r="G16" s="23">
        <v>64732276.039999999</v>
      </c>
      <c r="H16" s="30">
        <f t="shared" si="3"/>
        <v>0</v>
      </c>
    </row>
    <row r="17" spans="2:8" x14ac:dyDescent="0.2">
      <c r="B17" s="10" t="s">
        <v>18</v>
      </c>
      <c r="C17" s="22">
        <v>312426528.79000002</v>
      </c>
      <c r="D17" s="22">
        <v>37455536.559999987</v>
      </c>
      <c r="E17" s="26">
        <f t="shared" si="2"/>
        <v>349882065.35000002</v>
      </c>
      <c r="F17" s="23">
        <v>339826082.74000001</v>
      </c>
      <c r="G17" s="23">
        <v>339336627.11000001</v>
      </c>
      <c r="H17" s="30">
        <f t="shared" si="3"/>
        <v>10055982.610000014</v>
      </c>
    </row>
    <row r="18" spans="2:8" x14ac:dyDescent="0.2">
      <c r="B18" s="10" t="s">
        <v>19</v>
      </c>
      <c r="C18" s="22">
        <v>1867590.3</v>
      </c>
      <c r="D18" s="22">
        <v>-1500695.3200000003</v>
      </c>
      <c r="E18" s="26">
        <f t="shared" si="2"/>
        <v>366894.97999999975</v>
      </c>
      <c r="F18" s="23">
        <v>366894.98</v>
      </c>
      <c r="G18" s="23">
        <v>366894.98</v>
      </c>
      <c r="H18" s="30">
        <f t="shared" si="3"/>
        <v>-2.3283064365386963E-10</v>
      </c>
    </row>
    <row r="19" spans="2:8" x14ac:dyDescent="0.2">
      <c r="B19" s="10" t="s">
        <v>20</v>
      </c>
      <c r="C19" s="22">
        <v>114857683.90000001</v>
      </c>
      <c r="D19" s="22">
        <v>25253866.059999999</v>
      </c>
      <c r="E19" s="26">
        <f t="shared" si="2"/>
        <v>140111549.96000001</v>
      </c>
      <c r="F19" s="23">
        <v>140111549.96000001</v>
      </c>
      <c r="G19" s="23">
        <v>140111549.96000001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230209328.25999999</v>
      </c>
      <c r="D20" s="7">
        <f t="shared" ref="D20:H20" si="4">SUM(D21:D29)</f>
        <v>-28249999.129999988</v>
      </c>
      <c r="E20" s="25">
        <f t="shared" si="4"/>
        <v>201959329.13000003</v>
      </c>
      <c r="F20" s="7">
        <f t="shared" si="4"/>
        <v>77145013.75</v>
      </c>
      <c r="G20" s="7">
        <f t="shared" si="4"/>
        <v>73405130.649999991</v>
      </c>
      <c r="H20" s="25">
        <f t="shared" si="4"/>
        <v>124814315.37999998</v>
      </c>
    </row>
    <row r="21" spans="2:8" ht="24" x14ac:dyDescent="0.2">
      <c r="B21" s="10" t="s">
        <v>22</v>
      </c>
      <c r="C21" s="22">
        <v>19836000.079999998</v>
      </c>
      <c r="D21" s="22">
        <v>-12464297.240000002</v>
      </c>
      <c r="E21" s="26">
        <f t="shared" si="2"/>
        <v>7371702.8399999961</v>
      </c>
      <c r="F21" s="23">
        <v>6508675.9000000004</v>
      </c>
      <c r="G21" s="23">
        <v>6043733.96</v>
      </c>
      <c r="H21" s="30">
        <f t="shared" si="3"/>
        <v>863026.93999999575</v>
      </c>
    </row>
    <row r="22" spans="2:8" x14ac:dyDescent="0.2">
      <c r="B22" s="10" t="s">
        <v>23</v>
      </c>
      <c r="C22" s="22">
        <v>38447082.079999998</v>
      </c>
      <c r="D22" s="22">
        <v>-3665196.0699999928</v>
      </c>
      <c r="E22" s="26">
        <f t="shared" si="2"/>
        <v>34781886.010000005</v>
      </c>
      <c r="F22" s="23">
        <v>14316736.120000001</v>
      </c>
      <c r="G22" s="23">
        <v>13744616.810000001</v>
      </c>
      <c r="H22" s="30">
        <f t="shared" si="3"/>
        <v>20465149.890000004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29673594.280000001</v>
      </c>
      <c r="D24" s="22">
        <v>-7106048.8900000006</v>
      </c>
      <c r="E24" s="26">
        <f t="shared" si="2"/>
        <v>22567545.390000001</v>
      </c>
      <c r="F24" s="23">
        <v>11091267.35</v>
      </c>
      <c r="G24" s="23">
        <v>10782337.74</v>
      </c>
      <c r="H24" s="30">
        <f t="shared" si="3"/>
        <v>11476278.040000001</v>
      </c>
    </row>
    <row r="25" spans="2:8" ht="23.45" customHeight="1" x14ac:dyDescent="0.2">
      <c r="B25" s="10" t="s">
        <v>26</v>
      </c>
      <c r="C25" s="22">
        <v>2442175</v>
      </c>
      <c r="D25" s="22">
        <v>407528</v>
      </c>
      <c r="E25" s="26">
        <f t="shared" si="2"/>
        <v>2849703</v>
      </c>
      <c r="F25" s="23">
        <v>1250009.31</v>
      </c>
      <c r="G25" s="23">
        <v>1239215.5</v>
      </c>
      <c r="H25" s="30">
        <f t="shared" si="3"/>
        <v>1599693.69</v>
      </c>
    </row>
    <row r="26" spans="2:8" x14ac:dyDescent="0.2">
      <c r="B26" s="10" t="s">
        <v>27</v>
      </c>
      <c r="C26" s="22">
        <v>62001289.700000003</v>
      </c>
      <c r="D26" s="22">
        <v>4212086.9900000095</v>
      </c>
      <c r="E26" s="26">
        <f t="shared" si="2"/>
        <v>66213376.690000013</v>
      </c>
      <c r="F26" s="23">
        <v>31722665.120000001</v>
      </c>
      <c r="G26" s="23">
        <v>29670576.09</v>
      </c>
      <c r="H26" s="30">
        <f t="shared" si="3"/>
        <v>34490711.570000008</v>
      </c>
    </row>
    <row r="27" spans="2:8" x14ac:dyDescent="0.2">
      <c r="B27" s="10" t="s">
        <v>28</v>
      </c>
      <c r="C27" s="22">
        <v>56573306.479999997</v>
      </c>
      <c r="D27" s="22">
        <v>-6588276.1799999997</v>
      </c>
      <c r="E27" s="26">
        <f t="shared" si="2"/>
        <v>49985030.299999997</v>
      </c>
      <c r="F27" s="23">
        <v>2755474.6300000004</v>
      </c>
      <c r="G27" s="23">
        <v>2718161.14</v>
      </c>
      <c r="H27" s="30">
        <f t="shared" si="3"/>
        <v>47229555.669999994</v>
      </c>
    </row>
    <row r="28" spans="2:8" ht="12" customHeight="1" x14ac:dyDescent="0.2">
      <c r="B28" s="10" t="s">
        <v>29</v>
      </c>
      <c r="C28" s="22">
        <v>172270</v>
      </c>
      <c r="D28" s="22">
        <v>33397.209999999963</v>
      </c>
      <c r="E28" s="26">
        <f t="shared" si="2"/>
        <v>205667.20999999996</v>
      </c>
      <c r="F28" s="23">
        <v>154998.41</v>
      </c>
      <c r="G28" s="23">
        <v>154998.41</v>
      </c>
      <c r="H28" s="30">
        <f t="shared" si="3"/>
        <v>50668.799999999959</v>
      </c>
    </row>
    <row r="29" spans="2:8" ht="26.1" customHeight="1" x14ac:dyDescent="0.2">
      <c r="B29" s="10" t="s">
        <v>30</v>
      </c>
      <c r="C29" s="22">
        <v>21063610.640000001</v>
      </c>
      <c r="D29" s="22">
        <v>-3079192.950000003</v>
      </c>
      <c r="E29" s="26">
        <f t="shared" si="2"/>
        <v>17984417.689999998</v>
      </c>
      <c r="F29" s="23">
        <v>9345186.9100000001</v>
      </c>
      <c r="G29" s="23">
        <v>9051491</v>
      </c>
      <c r="H29" s="30">
        <f t="shared" si="3"/>
        <v>8639230.7799999975</v>
      </c>
    </row>
    <row r="30" spans="2:8" s="9" customFormat="1" x14ac:dyDescent="0.2">
      <c r="B30" s="12" t="s">
        <v>31</v>
      </c>
      <c r="C30" s="7">
        <f>SUM(C31:C39)</f>
        <v>843512550.27999997</v>
      </c>
      <c r="D30" s="7">
        <f t="shared" ref="D30:H30" si="5">SUM(D31:D39)</f>
        <v>-44160601.800000027</v>
      </c>
      <c r="E30" s="25">
        <f t="shared" si="5"/>
        <v>799351948.48000002</v>
      </c>
      <c r="F30" s="7">
        <f t="shared" si="5"/>
        <v>473688188.77999997</v>
      </c>
      <c r="G30" s="7">
        <f t="shared" si="5"/>
        <v>447709355.61000001</v>
      </c>
      <c r="H30" s="25">
        <f t="shared" si="5"/>
        <v>325663759.69999999</v>
      </c>
    </row>
    <row r="31" spans="2:8" x14ac:dyDescent="0.2">
      <c r="B31" s="10" t="s">
        <v>32</v>
      </c>
      <c r="C31" s="22">
        <v>120902959.98</v>
      </c>
      <c r="D31" s="22">
        <v>-1960209.9100000039</v>
      </c>
      <c r="E31" s="26">
        <f t="shared" si="2"/>
        <v>118942750.06999999</v>
      </c>
      <c r="F31" s="23">
        <v>109071524.94999999</v>
      </c>
      <c r="G31" s="23">
        <v>108809900.84999999</v>
      </c>
      <c r="H31" s="30">
        <f t="shared" si="3"/>
        <v>9871225.1200000048</v>
      </c>
    </row>
    <row r="32" spans="2:8" x14ac:dyDescent="0.2">
      <c r="B32" s="10" t="s">
        <v>33</v>
      </c>
      <c r="C32" s="22">
        <v>79035054.359999999</v>
      </c>
      <c r="D32" s="22">
        <v>-29176191.930000007</v>
      </c>
      <c r="E32" s="26">
        <f t="shared" si="2"/>
        <v>49858862.429999992</v>
      </c>
      <c r="F32" s="23">
        <v>28985550.890000001</v>
      </c>
      <c r="G32" s="23">
        <v>27798174.34</v>
      </c>
      <c r="H32" s="30">
        <f t="shared" si="3"/>
        <v>20873311.539999992</v>
      </c>
    </row>
    <row r="33" spans="2:8" x14ac:dyDescent="0.2">
      <c r="B33" s="10" t="s">
        <v>34</v>
      </c>
      <c r="C33" s="22">
        <v>82117959.329999998</v>
      </c>
      <c r="D33" s="22">
        <v>-18489073.199999988</v>
      </c>
      <c r="E33" s="26">
        <f t="shared" si="2"/>
        <v>63628886.13000001</v>
      </c>
      <c r="F33" s="23">
        <v>28318168.339999996</v>
      </c>
      <c r="G33" s="23">
        <v>24794325.829999998</v>
      </c>
      <c r="H33" s="30">
        <f t="shared" si="3"/>
        <v>35310717.790000014</v>
      </c>
    </row>
    <row r="34" spans="2:8" ht="24.6" customHeight="1" x14ac:dyDescent="0.2">
      <c r="B34" s="10" t="s">
        <v>35</v>
      </c>
      <c r="C34" s="22">
        <v>52306891.020000003</v>
      </c>
      <c r="D34" s="22">
        <v>16540034.510000005</v>
      </c>
      <c r="E34" s="26">
        <f t="shared" si="2"/>
        <v>68846925.530000001</v>
      </c>
      <c r="F34" s="23">
        <v>63565960.120000005</v>
      </c>
      <c r="G34" s="23">
        <v>63479955.340000004</v>
      </c>
      <c r="H34" s="30">
        <f t="shared" si="3"/>
        <v>5280965.4099999964</v>
      </c>
    </row>
    <row r="35" spans="2:8" x14ac:dyDescent="0.2">
      <c r="B35" s="10" t="s">
        <v>36</v>
      </c>
      <c r="C35" s="22">
        <v>369605657.06</v>
      </c>
      <c r="D35" s="22">
        <v>-28637295.580000043</v>
      </c>
      <c r="E35" s="26">
        <f t="shared" si="2"/>
        <v>340968361.47999996</v>
      </c>
      <c r="F35" s="23">
        <v>139328902.75999999</v>
      </c>
      <c r="G35" s="23">
        <v>119724764.20999999</v>
      </c>
      <c r="H35" s="30">
        <f t="shared" si="3"/>
        <v>201639458.71999997</v>
      </c>
    </row>
    <row r="36" spans="2:8" x14ac:dyDescent="0.2">
      <c r="B36" s="10" t="s">
        <v>37</v>
      </c>
      <c r="C36" s="22">
        <v>101158037.83</v>
      </c>
      <c r="D36" s="22">
        <v>-1662371.1199999899</v>
      </c>
      <c r="E36" s="26">
        <f t="shared" si="2"/>
        <v>99495666.710000008</v>
      </c>
      <c r="F36" s="23">
        <v>53338186.109999999</v>
      </c>
      <c r="G36" s="23">
        <v>53284826.109999999</v>
      </c>
      <c r="H36" s="30">
        <f t="shared" si="3"/>
        <v>46157480.600000009</v>
      </c>
    </row>
    <row r="37" spans="2:8" x14ac:dyDescent="0.2">
      <c r="B37" s="10" t="s">
        <v>38</v>
      </c>
      <c r="C37" s="22">
        <v>4429889.53</v>
      </c>
      <c r="D37" s="22">
        <v>-701096.33999999985</v>
      </c>
      <c r="E37" s="26">
        <f t="shared" si="2"/>
        <v>3728793.1900000004</v>
      </c>
      <c r="F37" s="23">
        <v>3728793.19</v>
      </c>
      <c r="G37" s="23">
        <v>3522602.88</v>
      </c>
      <c r="H37" s="30">
        <f t="shared" si="3"/>
        <v>4.6566128730773926E-10</v>
      </c>
    </row>
    <row r="38" spans="2:8" x14ac:dyDescent="0.2">
      <c r="B38" s="10" t="s">
        <v>39</v>
      </c>
      <c r="C38" s="22">
        <v>31196601.170000002</v>
      </c>
      <c r="D38" s="22">
        <v>-9694386.7399999946</v>
      </c>
      <c r="E38" s="26">
        <f t="shared" si="2"/>
        <v>21502214.430000007</v>
      </c>
      <c r="F38" s="23">
        <v>19334579.359999999</v>
      </c>
      <c r="G38" s="23">
        <v>18320632.16</v>
      </c>
      <c r="H38" s="30">
        <f t="shared" si="3"/>
        <v>2167635.0700000077</v>
      </c>
    </row>
    <row r="39" spans="2:8" x14ac:dyDescent="0.2">
      <c r="B39" s="10" t="s">
        <v>40</v>
      </c>
      <c r="C39" s="22">
        <v>2759500</v>
      </c>
      <c r="D39" s="22">
        <v>29619988.50999999</v>
      </c>
      <c r="E39" s="26">
        <f t="shared" si="2"/>
        <v>32379488.50999999</v>
      </c>
      <c r="F39" s="23">
        <v>28016523.060000002</v>
      </c>
      <c r="G39" s="23">
        <v>27974173.890000001</v>
      </c>
      <c r="H39" s="30">
        <f t="shared" si="3"/>
        <v>4362965.4499999881</v>
      </c>
    </row>
    <row r="40" spans="2:8" s="9" customFormat="1" ht="25.5" customHeight="1" x14ac:dyDescent="0.2">
      <c r="B40" s="12" t="s">
        <v>41</v>
      </c>
      <c r="C40" s="7">
        <f>SUM(C41:C49)</f>
        <v>766453519.48000002</v>
      </c>
      <c r="D40" s="7">
        <f t="shared" ref="D40:H40" si="6">SUM(D41:D49)</f>
        <v>73900321.939999968</v>
      </c>
      <c r="E40" s="25">
        <f t="shared" si="6"/>
        <v>840353841.41999984</v>
      </c>
      <c r="F40" s="7">
        <f t="shared" si="6"/>
        <v>826052616.63000011</v>
      </c>
      <c r="G40" s="7">
        <f t="shared" si="6"/>
        <v>784335364.25</v>
      </c>
      <c r="H40" s="25">
        <f t="shared" si="6"/>
        <v>14301224.78999985</v>
      </c>
    </row>
    <row r="41" spans="2:8" x14ac:dyDescent="0.2">
      <c r="B41" s="10" t="s">
        <v>42</v>
      </c>
      <c r="C41" s="22">
        <v>550996070.62</v>
      </c>
      <c r="D41" s="22">
        <v>85006135.180000007</v>
      </c>
      <c r="E41" s="26">
        <f t="shared" si="2"/>
        <v>636002205.79999995</v>
      </c>
      <c r="F41" s="23">
        <v>636002205.80000007</v>
      </c>
      <c r="G41" s="23">
        <v>603383815.58000004</v>
      </c>
      <c r="H41" s="30">
        <f t="shared" si="3"/>
        <v>-1.1920928955078125E-7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87108035.189999998</v>
      </c>
      <c r="D44" s="22">
        <v>-15467708.360000014</v>
      </c>
      <c r="E44" s="26">
        <f t="shared" si="2"/>
        <v>71640326.829999983</v>
      </c>
      <c r="F44" s="23">
        <v>65038206.369999997</v>
      </c>
      <c r="G44" s="23">
        <v>60353047.969999999</v>
      </c>
      <c r="H44" s="30">
        <f t="shared" si="3"/>
        <v>6602120.459999986</v>
      </c>
    </row>
    <row r="45" spans="2:8" x14ac:dyDescent="0.2">
      <c r="B45" s="10" t="s">
        <v>46</v>
      </c>
      <c r="C45" s="22">
        <v>9594767.6099999994</v>
      </c>
      <c r="D45" s="22">
        <v>-1925023.9800000004</v>
      </c>
      <c r="E45" s="26">
        <f t="shared" si="2"/>
        <v>7669743.629999999</v>
      </c>
      <c r="F45" s="23">
        <v>5879613.3799999999</v>
      </c>
      <c r="G45" s="23">
        <v>6465909.6200000001</v>
      </c>
      <c r="H45" s="30">
        <f t="shared" si="3"/>
        <v>1790130.2499999991</v>
      </c>
    </row>
    <row r="46" spans="2:8" x14ac:dyDescent="0.2">
      <c r="B46" s="10" t="s">
        <v>47</v>
      </c>
      <c r="C46" s="22">
        <v>62810461.450000003</v>
      </c>
      <c r="D46" s="22">
        <v>-19012017.26000002</v>
      </c>
      <c r="E46" s="26">
        <f t="shared" si="2"/>
        <v>43798444.189999983</v>
      </c>
      <c r="F46" s="23">
        <v>41178879.640000001</v>
      </c>
      <c r="G46" s="23">
        <v>36178879.640000001</v>
      </c>
      <c r="H46" s="30">
        <f t="shared" si="3"/>
        <v>2619564.5499999821</v>
      </c>
    </row>
    <row r="47" spans="2:8" x14ac:dyDescent="0.2">
      <c r="B47" s="10" t="s">
        <v>48</v>
      </c>
      <c r="C47" s="22">
        <v>55944184.609999999</v>
      </c>
      <c r="D47" s="22">
        <v>25298936.359999999</v>
      </c>
      <c r="E47" s="26">
        <f t="shared" si="2"/>
        <v>81243120.969999999</v>
      </c>
      <c r="F47" s="23">
        <v>77953711.439999998</v>
      </c>
      <c r="G47" s="23">
        <v>77953711.439999998</v>
      </c>
      <c r="H47" s="30">
        <f t="shared" si="3"/>
        <v>3289409.5300000012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42512643.100000001</v>
      </c>
      <c r="D50" s="7">
        <f t="shared" ref="D50:H50" si="7">SUM(D51:D59)</f>
        <v>24156237.449999999</v>
      </c>
      <c r="E50" s="25">
        <f t="shared" si="7"/>
        <v>66668880.549999997</v>
      </c>
      <c r="F50" s="7">
        <f t="shared" si="7"/>
        <v>18478554.07</v>
      </c>
      <c r="G50" s="7">
        <f t="shared" si="7"/>
        <v>17852494.850000001</v>
      </c>
      <c r="H50" s="25">
        <f t="shared" si="7"/>
        <v>48190326.480000004</v>
      </c>
    </row>
    <row r="51" spans="2:8" x14ac:dyDescent="0.2">
      <c r="B51" s="10" t="s">
        <v>52</v>
      </c>
      <c r="C51" s="22">
        <v>13070398.289999999</v>
      </c>
      <c r="D51" s="22">
        <v>-8178450.7499999963</v>
      </c>
      <c r="E51" s="26">
        <f t="shared" si="2"/>
        <v>4891947.5400000028</v>
      </c>
      <c r="F51" s="23">
        <v>2682091.0100000002</v>
      </c>
      <c r="G51" s="23">
        <v>2119768.37</v>
      </c>
      <c r="H51" s="30">
        <f t="shared" si="3"/>
        <v>2209856.5300000026</v>
      </c>
    </row>
    <row r="52" spans="2:8" x14ac:dyDescent="0.2">
      <c r="B52" s="10" t="s">
        <v>53</v>
      </c>
      <c r="C52" s="22">
        <v>580868.64</v>
      </c>
      <c r="D52" s="22">
        <v>1353993.0499999998</v>
      </c>
      <c r="E52" s="26">
        <f t="shared" si="2"/>
        <v>1934861.69</v>
      </c>
      <c r="F52" s="23">
        <v>1820374.33</v>
      </c>
      <c r="G52" s="23">
        <v>1805952.05</v>
      </c>
      <c r="H52" s="30">
        <f t="shared" si="3"/>
        <v>114487.35999999987</v>
      </c>
    </row>
    <row r="53" spans="2:8" x14ac:dyDescent="0.2">
      <c r="B53" s="10" t="s">
        <v>54</v>
      </c>
      <c r="C53" s="22">
        <v>0</v>
      </c>
      <c r="D53" s="22">
        <v>278700.20000000007</v>
      </c>
      <c r="E53" s="26">
        <f t="shared" si="2"/>
        <v>278700.20000000007</v>
      </c>
      <c r="F53" s="23">
        <v>21998</v>
      </c>
      <c r="G53" s="23">
        <v>21998</v>
      </c>
      <c r="H53" s="30">
        <f t="shared" si="3"/>
        <v>256702.20000000007</v>
      </c>
    </row>
    <row r="54" spans="2:8" x14ac:dyDescent="0.2">
      <c r="B54" s="10" t="s">
        <v>55</v>
      </c>
      <c r="C54" s="22">
        <v>24627700</v>
      </c>
      <c r="D54" s="22">
        <v>5534583</v>
      </c>
      <c r="E54" s="26">
        <f t="shared" si="2"/>
        <v>30162283</v>
      </c>
      <c r="F54" s="23">
        <v>12437792</v>
      </c>
      <c r="G54" s="23">
        <v>12437792</v>
      </c>
      <c r="H54" s="30">
        <f t="shared" si="3"/>
        <v>17724491</v>
      </c>
    </row>
    <row r="55" spans="2:8" x14ac:dyDescent="0.2">
      <c r="B55" s="10" t="s">
        <v>56</v>
      </c>
      <c r="C55" s="22">
        <v>0</v>
      </c>
      <c r="D55" s="22">
        <v>2500000</v>
      </c>
      <c r="E55" s="26">
        <f t="shared" si="2"/>
        <v>2500000</v>
      </c>
      <c r="F55" s="23">
        <v>0</v>
      </c>
      <c r="G55" s="23">
        <v>0</v>
      </c>
      <c r="H55" s="30">
        <f t="shared" si="3"/>
        <v>2500000</v>
      </c>
    </row>
    <row r="56" spans="2:8" x14ac:dyDescent="0.2">
      <c r="B56" s="10" t="s">
        <v>57</v>
      </c>
      <c r="C56" s="22">
        <v>3992000</v>
      </c>
      <c r="D56" s="22">
        <v>22909088.119999997</v>
      </c>
      <c r="E56" s="26">
        <f t="shared" si="2"/>
        <v>26901088.119999997</v>
      </c>
      <c r="F56" s="23">
        <v>1516298.73</v>
      </c>
      <c r="G56" s="23">
        <v>1466984.43</v>
      </c>
      <c r="H56" s="30">
        <f t="shared" si="3"/>
        <v>25384789.389999997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241676.17</v>
      </c>
      <c r="D59" s="22">
        <v>-241676.16999999998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1069614946.7</v>
      </c>
      <c r="D60" s="7">
        <f t="shared" ref="D60:H60" si="8">SUM(D61:D63)</f>
        <v>53226908.439999998</v>
      </c>
      <c r="E60" s="25">
        <f t="shared" si="8"/>
        <v>1122841855.1399999</v>
      </c>
      <c r="F60" s="7">
        <f t="shared" si="8"/>
        <v>70234253.700000003</v>
      </c>
      <c r="G60" s="7">
        <f t="shared" si="8"/>
        <v>64700498.039999999</v>
      </c>
      <c r="H60" s="25">
        <f t="shared" si="8"/>
        <v>1052607601.4400001</v>
      </c>
    </row>
    <row r="61" spans="2:8" x14ac:dyDescent="0.2">
      <c r="B61" s="10" t="s">
        <v>62</v>
      </c>
      <c r="C61" s="22">
        <v>611400000</v>
      </c>
      <c r="D61" s="22">
        <v>394282735.01999998</v>
      </c>
      <c r="E61" s="26">
        <f t="shared" si="2"/>
        <v>1005682735.02</v>
      </c>
      <c r="F61" s="23">
        <v>70234253.700000003</v>
      </c>
      <c r="G61" s="23">
        <v>64700498.039999999</v>
      </c>
      <c r="H61" s="30">
        <f t="shared" si="3"/>
        <v>935448481.31999993</v>
      </c>
    </row>
    <row r="62" spans="2:8" x14ac:dyDescent="0.2">
      <c r="B62" s="10" t="s">
        <v>63</v>
      </c>
      <c r="C62" s="22">
        <v>151228333.44</v>
      </c>
      <c r="D62" s="22">
        <v>-36421852.62999998</v>
      </c>
      <c r="E62" s="26">
        <f t="shared" si="2"/>
        <v>114806480.81000002</v>
      </c>
      <c r="F62" s="23">
        <v>0</v>
      </c>
      <c r="G62" s="23">
        <v>0</v>
      </c>
      <c r="H62" s="30">
        <f t="shared" si="3"/>
        <v>114806480.81000002</v>
      </c>
    </row>
    <row r="63" spans="2:8" x14ac:dyDescent="0.2">
      <c r="B63" s="10" t="s">
        <v>64</v>
      </c>
      <c r="C63" s="22">
        <v>306986613.25999999</v>
      </c>
      <c r="D63" s="22">
        <v>-304633973.94999999</v>
      </c>
      <c r="E63" s="26">
        <f t="shared" si="2"/>
        <v>2352639.3100000024</v>
      </c>
      <c r="F63" s="23">
        <v>0</v>
      </c>
      <c r="G63" s="23">
        <v>0</v>
      </c>
      <c r="H63" s="30">
        <f>SUM(E63-F63)</f>
        <v>2352639.3100000024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1260346831.1400001</v>
      </c>
      <c r="D85" s="15">
        <f t="shared" ref="D85:H85" si="14">SUM(D86,D94,D104,D114,D124,D134,D138,D147,D151)</f>
        <v>22340203.599999987</v>
      </c>
      <c r="E85" s="27">
        <f t="shared" si="14"/>
        <v>1282687034.74</v>
      </c>
      <c r="F85" s="15">
        <f t="shared" si="14"/>
        <v>446077472.5</v>
      </c>
      <c r="G85" s="15">
        <f t="shared" si="14"/>
        <v>394046769.38000005</v>
      </c>
      <c r="H85" s="27">
        <f t="shared" si="14"/>
        <v>836609562.23999989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174421200</v>
      </c>
      <c r="D94" s="7">
        <f t="shared" ref="D94:H94" si="18">SUM(D95:D103)</f>
        <v>2027760.5699999998</v>
      </c>
      <c r="E94" s="25">
        <f t="shared" si="18"/>
        <v>176448960.57000002</v>
      </c>
      <c r="F94" s="7">
        <f t="shared" si="18"/>
        <v>100415339.67000002</v>
      </c>
      <c r="G94" s="7">
        <f t="shared" si="18"/>
        <v>95886650.810000017</v>
      </c>
      <c r="H94" s="25">
        <f t="shared" si="18"/>
        <v>76033620.899999976</v>
      </c>
    </row>
    <row r="95" spans="2:8" ht="24" x14ac:dyDescent="0.2">
      <c r="B95" s="10" t="s">
        <v>22</v>
      </c>
      <c r="C95" s="22">
        <v>900</v>
      </c>
      <c r="D95" s="22">
        <v>1908</v>
      </c>
      <c r="E95" s="26">
        <f t="shared" si="17"/>
        <v>2808</v>
      </c>
      <c r="F95" s="23">
        <v>0</v>
      </c>
      <c r="G95" s="23">
        <v>0</v>
      </c>
      <c r="H95" s="30">
        <f t="shared" si="16"/>
        <v>2808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2903800</v>
      </c>
      <c r="D98" s="22">
        <v>37375.330000000075</v>
      </c>
      <c r="E98" s="26">
        <f t="shared" si="17"/>
        <v>2941175.33</v>
      </c>
      <c r="F98" s="23">
        <v>374543.12</v>
      </c>
      <c r="G98" s="23">
        <v>374543.12</v>
      </c>
      <c r="H98" s="30">
        <f t="shared" si="16"/>
        <v>2566632.21</v>
      </c>
    </row>
    <row r="99" spans="2:18" x14ac:dyDescent="0.2">
      <c r="B99" s="10" t="s">
        <v>26</v>
      </c>
      <c r="C99" s="22">
        <v>55000</v>
      </c>
      <c r="D99" s="22">
        <v>3340</v>
      </c>
      <c r="E99" s="26">
        <f t="shared" si="17"/>
        <v>58340</v>
      </c>
      <c r="F99" s="23">
        <v>0</v>
      </c>
      <c r="G99" s="23">
        <v>0</v>
      </c>
      <c r="H99" s="30">
        <f t="shared" si="16"/>
        <v>58340</v>
      </c>
      <c r="J99" s="18"/>
    </row>
    <row r="100" spans="2:18" x14ac:dyDescent="0.2">
      <c r="B100" s="10" t="s">
        <v>27</v>
      </c>
      <c r="C100" s="22">
        <v>163850000</v>
      </c>
      <c r="D100" s="22">
        <v>0</v>
      </c>
      <c r="E100" s="26">
        <f t="shared" si="17"/>
        <v>163850000</v>
      </c>
      <c r="F100" s="23">
        <v>94748598.150000006</v>
      </c>
      <c r="G100" s="23">
        <v>90219909.290000007</v>
      </c>
      <c r="H100" s="30">
        <f t="shared" si="16"/>
        <v>69101401.849999994</v>
      </c>
      <c r="R100" s="2"/>
    </row>
    <row r="101" spans="2:18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7470000</v>
      </c>
      <c r="D102" s="22">
        <v>-675000</v>
      </c>
      <c r="E102" s="26">
        <f t="shared" si="17"/>
        <v>6795000</v>
      </c>
      <c r="F102" s="23">
        <v>5292198.4000000004</v>
      </c>
      <c r="G102" s="23">
        <v>5292198.4000000004</v>
      </c>
      <c r="H102" s="30">
        <f t="shared" si="16"/>
        <v>1502801.5999999996</v>
      </c>
    </row>
    <row r="103" spans="2:18" ht="24.6" customHeight="1" x14ac:dyDescent="0.2">
      <c r="B103" s="10" t="s">
        <v>30</v>
      </c>
      <c r="C103" s="22">
        <v>141500</v>
      </c>
      <c r="D103" s="22">
        <v>2660137.2399999998</v>
      </c>
      <c r="E103" s="26">
        <f t="shared" si="17"/>
        <v>2801637.2399999998</v>
      </c>
      <c r="F103" s="23">
        <v>0</v>
      </c>
      <c r="G103" s="23">
        <v>0</v>
      </c>
      <c r="H103" s="30">
        <f t="shared" si="16"/>
        <v>2801637.2399999998</v>
      </c>
    </row>
    <row r="104" spans="2:18" x14ac:dyDescent="0.2">
      <c r="B104" s="17" t="s">
        <v>31</v>
      </c>
      <c r="C104" s="7">
        <f>SUM(C105:C113)</f>
        <v>599841495.88</v>
      </c>
      <c r="D104" s="7">
        <f t="shared" ref="D104:H104" si="19">SUM(D105:D113)</f>
        <v>-1953417.6799999978</v>
      </c>
      <c r="E104" s="25">
        <f t="shared" si="19"/>
        <v>597888078.19999993</v>
      </c>
      <c r="F104" s="7">
        <f t="shared" si="19"/>
        <v>213797997.72</v>
      </c>
      <c r="G104" s="7">
        <f t="shared" si="19"/>
        <v>213206347.40000001</v>
      </c>
      <c r="H104" s="25">
        <f t="shared" si="19"/>
        <v>384090080.48000002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300657359.88</v>
      </c>
      <c r="D106" s="22">
        <v>-5196200.2300000004</v>
      </c>
      <c r="E106" s="26">
        <f t="shared" si="17"/>
        <v>295461159.64999998</v>
      </c>
      <c r="F106" s="23">
        <v>122163420.14</v>
      </c>
      <c r="G106" s="23">
        <v>122163420.14</v>
      </c>
      <c r="H106" s="30">
        <f t="shared" si="16"/>
        <v>173297739.50999999</v>
      </c>
    </row>
    <row r="107" spans="2:18" x14ac:dyDescent="0.2">
      <c r="B107" s="10" t="s">
        <v>34</v>
      </c>
      <c r="C107" s="22">
        <v>10300000</v>
      </c>
      <c r="D107" s="22">
        <v>-2946385</v>
      </c>
      <c r="E107" s="26">
        <f t="shared" si="17"/>
        <v>7353615</v>
      </c>
      <c r="F107" s="23">
        <v>0</v>
      </c>
      <c r="G107" s="23">
        <v>0</v>
      </c>
      <c r="H107" s="30">
        <f t="shared" si="16"/>
        <v>7353615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288884136</v>
      </c>
      <c r="D109" s="22">
        <v>-702162.72999999858</v>
      </c>
      <c r="E109" s="26">
        <f t="shared" si="17"/>
        <v>288181973.26999998</v>
      </c>
      <c r="F109" s="23">
        <v>91634577.579999998</v>
      </c>
      <c r="G109" s="23">
        <v>91042927.260000005</v>
      </c>
      <c r="H109" s="30">
        <f t="shared" si="16"/>
        <v>196547395.69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6891330.2800000012</v>
      </c>
      <c r="E113" s="26">
        <f t="shared" si="17"/>
        <v>6891330.2800000012</v>
      </c>
      <c r="F113" s="23">
        <v>0</v>
      </c>
      <c r="G113" s="23">
        <v>0</v>
      </c>
      <c r="H113" s="30">
        <f t="shared" si="16"/>
        <v>6891330.2800000012</v>
      </c>
    </row>
    <row r="114" spans="2:8" ht="29.25" customHeight="1" x14ac:dyDescent="0.2">
      <c r="B114" s="17" t="s">
        <v>41</v>
      </c>
      <c r="C114" s="7">
        <f>SUM(C115:C123)</f>
        <v>157210000</v>
      </c>
      <c r="D114" s="7">
        <f t="shared" ref="D114:H114" si="20">SUM(D115:D123)</f>
        <v>22192867.919999998</v>
      </c>
      <c r="E114" s="25">
        <f t="shared" si="20"/>
        <v>179402867.92000002</v>
      </c>
      <c r="F114" s="7">
        <f t="shared" si="20"/>
        <v>76875480.799999997</v>
      </c>
      <c r="G114" s="7">
        <f t="shared" si="20"/>
        <v>31942460.800000001</v>
      </c>
      <c r="H114" s="25">
        <f t="shared" si="20"/>
        <v>102527387.12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157210000</v>
      </c>
      <c r="D118" s="22">
        <v>10700855.239999998</v>
      </c>
      <c r="E118" s="26">
        <f t="shared" si="17"/>
        <v>167910855.24000001</v>
      </c>
      <c r="F118" s="23">
        <v>65383470.299999997</v>
      </c>
      <c r="G118" s="23">
        <v>20450450.300000001</v>
      </c>
      <c r="H118" s="30">
        <f t="shared" si="16"/>
        <v>102527384.94000001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11492012.68</v>
      </c>
      <c r="E121" s="26">
        <f t="shared" si="17"/>
        <v>11492012.68</v>
      </c>
      <c r="F121" s="23">
        <v>11492010.5</v>
      </c>
      <c r="G121" s="23">
        <v>11492010.5</v>
      </c>
      <c r="H121" s="30">
        <f t="shared" si="16"/>
        <v>2.1799999997019768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27732147.710000001</v>
      </c>
      <c r="D124" s="7">
        <f t="shared" ref="D124:H124" si="21">SUM(D125:D133)</f>
        <v>17430651.669999998</v>
      </c>
      <c r="E124" s="25">
        <f t="shared" si="21"/>
        <v>45162799.380000003</v>
      </c>
      <c r="F124" s="7">
        <f t="shared" si="21"/>
        <v>0</v>
      </c>
      <c r="G124" s="7">
        <f t="shared" si="21"/>
        <v>0</v>
      </c>
      <c r="H124" s="25">
        <f t="shared" si="21"/>
        <v>45162799.380000003</v>
      </c>
    </row>
    <row r="125" spans="2:8" x14ac:dyDescent="0.2">
      <c r="B125" s="10" t="s">
        <v>52</v>
      </c>
      <c r="C125" s="22">
        <v>25232147.710000001</v>
      </c>
      <c r="D125" s="22">
        <v>2006038.9599999972</v>
      </c>
      <c r="E125" s="26">
        <f t="shared" si="17"/>
        <v>27238186.669999998</v>
      </c>
      <c r="F125" s="23">
        <v>0</v>
      </c>
      <c r="G125" s="23">
        <v>0</v>
      </c>
      <c r="H125" s="30">
        <f t="shared" si="16"/>
        <v>27238186.669999998</v>
      </c>
    </row>
    <row r="126" spans="2:8" x14ac:dyDescent="0.2">
      <c r="B126" s="10" t="s">
        <v>53</v>
      </c>
      <c r="C126" s="22">
        <v>0</v>
      </c>
      <c r="D126" s="22">
        <v>4837311.3600000003</v>
      </c>
      <c r="E126" s="26">
        <f t="shared" si="17"/>
        <v>4837311.3600000003</v>
      </c>
      <c r="F126" s="23">
        <v>0</v>
      </c>
      <c r="G126" s="23">
        <v>0</v>
      </c>
      <c r="H126" s="30">
        <f t="shared" si="16"/>
        <v>4837311.3600000003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2600000</v>
      </c>
      <c r="E128" s="26">
        <f t="shared" si="17"/>
        <v>2600000</v>
      </c>
      <c r="F128" s="23">
        <v>0</v>
      </c>
      <c r="G128" s="23">
        <v>0</v>
      </c>
      <c r="H128" s="30">
        <f t="shared" si="16"/>
        <v>2600000</v>
      </c>
    </row>
    <row r="129" spans="2:8" x14ac:dyDescent="0.2">
      <c r="B129" s="10" t="s">
        <v>56</v>
      </c>
      <c r="C129" s="22">
        <v>2500000</v>
      </c>
      <c r="D129" s="22">
        <v>-2500000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7292022.7800000003</v>
      </c>
      <c r="E130" s="26">
        <f t="shared" si="17"/>
        <v>7292022.7800000003</v>
      </c>
      <c r="F130" s="23">
        <v>0</v>
      </c>
      <c r="G130" s="23">
        <v>0</v>
      </c>
      <c r="H130" s="30">
        <f t="shared" si="16"/>
        <v>7292022.7800000003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3195278.57</v>
      </c>
      <c r="E133" s="26">
        <f t="shared" si="17"/>
        <v>3195278.57</v>
      </c>
      <c r="F133" s="23">
        <v>0</v>
      </c>
      <c r="G133" s="22">
        <v>0</v>
      </c>
      <c r="H133" s="30">
        <f t="shared" si="16"/>
        <v>3195278.57</v>
      </c>
    </row>
    <row r="134" spans="2:8" x14ac:dyDescent="0.2">
      <c r="B134" s="16" t="s">
        <v>61</v>
      </c>
      <c r="C134" s="7">
        <f>SUM(C135:C137)</f>
        <v>278133660.25</v>
      </c>
      <c r="D134" s="7">
        <f t="shared" ref="D134:H134" si="22">SUM(D135:D137)</f>
        <v>-17357658.88000001</v>
      </c>
      <c r="E134" s="25">
        <f t="shared" si="22"/>
        <v>260776001.36999997</v>
      </c>
      <c r="F134" s="7">
        <f t="shared" si="22"/>
        <v>34629704.920000002</v>
      </c>
      <c r="G134" s="7">
        <f t="shared" si="22"/>
        <v>32652360.98</v>
      </c>
      <c r="H134" s="25">
        <f t="shared" si="22"/>
        <v>226146296.44999999</v>
      </c>
    </row>
    <row r="135" spans="2:8" x14ac:dyDescent="0.2">
      <c r="B135" s="10" t="s">
        <v>62</v>
      </c>
      <c r="C135" s="22">
        <v>239361993.66999999</v>
      </c>
      <c r="D135" s="23">
        <v>21414007.699999988</v>
      </c>
      <c r="E135" s="26">
        <f t="shared" si="17"/>
        <v>260776001.36999997</v>
      </c>
      <c r="F135" s="23">
        <v>34629704.920000002</v>
      </c>
      <c r="G135" s="23">
        <v>32652360.98</v>
      </c>
      <c r="H135" s="30">
        <f t="shared" si="16"/>
        <v>226146296.44999999</v>
      </c>
    </row>
    <row r="136" spans="2:8" x14ac:dyDescent="0.2">
      <c r="B136" s="10" t="s">
        <v>63</v>
      </c>
      <c r="C136" s="22">
        <v>38771666.579999998</v>
      </c>
      <c r="D136" s="23">
        <v>-38771666.579999998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23008327.300000001</v>
      </c>
      <c r="D151" s="7">
        <f t="shared" ref="D151:H151" si="25">SUM(D152:D158)</f>
        <v>0</v>
      </c>
      <c r="E151" s="25">
        <f t="shared" si="25"/>
        <v>23008327.300000001</v>
      </c>
      <c r="F151" s="7">
        <f t="shared" si="25"/>
        <v>20358949.390000001</v>
      </c>
      <c r="G151" s="7">
        <f t="shared" si="25"/>
        <v>20358949.390000001</v>
      </c>
      <c r="H151" s="25">
        <f t="shared" si="25"/>
        <v>2649377.91</v>
      </c>
    </row>
    <row r="152" spans="2:8" x14ac:dyDescent="0.2">
      <c r="B152" s="10" t="s">
        <v>79</v>
      </c>
      <c r="C152" s="22">
        <v>16163265.300000001</v>
      </c>
      <c r="D152" s="23">
        <v>0</v>
      </c>
      <c r="E152" s="26">
        <f t="shared" si="17"/>
        <v>16163265.300000001</v>
      </c>
      <c r="F152" s="23">
        <v>16163265.300000001</v>
      </c>
      <c r="G152" s="23">
        <v>16163265.300000001</v>
      </c>
      <c r="H152" s="30">
        <f t="shared" si="16"/>
        <v>0</v>
      </c>
    </row>
    <row r="153" spans="2:8" x14ac:dyDescent="0.2">
      <c r="B153" s="10" t="s">
        <v>80</v>
      </c>
      <c r="C153" s="22">
        <v>6686680</v>
      </c>
      <c r="D153" s="23">
        <v>0</v>
      </c>
      <c r="E153" s="26">
        <f t="shared" si="17"/>
        <v>6686680</v>
      </c>
      <c r="F153" s="23">
        <v>4195684.09</v>
      </c>
      <c r="G153" s="23">
        <v>4195684.09</v>
      </c>
      <c r="H153" s="30">
        <f t="shared" si="16"/>
        <v>2490995.91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158382</v>
      </c>
      <c r="D155" s="23">
        <v>0</v>
      </c>
      <c r="E155" s="26">
        <f t="shared" si="26"/>
        <v>158382</v>
      </c>
      <c r="F155" s="23">
        <v>0</v>
      </c>
      <c r="G155" s="23">
        <v>0</v>
      </c>
      <c r="H155" s="30">
        <f t="shared" si="27"/>
        <v>158382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5318404128.0900002</v>
      </c>
      <c r="D160" s="21">
        <f t="shared" ref="D160:G160" si="28">SUM(D10,D85)</f>
        <v>198368234.46999994</v>
      </c>
      <c r="E160" s="28">
        <f>SUM(E10,E85)</f>
        <v>5516772362.5600004</v>
      </c>
      <c r="F160" s="21">
        <f t="shared" si="28"/>
        <v>3103024452.6500001</v>
      </c>
      <c r="G160" s="21">
        <f t="shared" si="28"/>
        <v>2972893510.3699999</v>
      </c>
      <c r="H160" s="28">
        <f>SUM(H10,H85)</f>
        <v>2413747909.9099998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2024-04-23T15:04:16Z</cp:lastPrinted>
  <dcterms:created xsi:type="dcterms:W3CDTF">2020-01-08T21:14:59Z</dcterms:created>
  <dcterms:modified xsi:type="dcterms:W3CDTF">2025-07-15T20:27:06Z</dcterms:modified>
</cp:coreProperties>
</file>